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570" windowHeight="11490" tabRatio="395" activeTab="0"/>
  </bookViews>
  <sheets>
    <sheet name="статистика" sheetId="1" r:id="rId1"/>
  </sheets>
  <definedNames/>
  <calcPr fullCalcOnLoad="1"/>
</workbook>
</file>

<file path=xl/sharedStrings.xml><?xml version="1.0" encoding="utf-8"?>
<sst xmlns="http://schemas.openxmlformats.org/spreadsheetml/2006/main" count="217" uniqueCount="42">
  <si>
    <t>2015 год</t>
  </si>
  <si>
    <t>2016 год</t>
  </si>
  <si>
    <t>% исполнения</t>
  </si>
  <si>
    <t>план</t>
  </si>
  <si>
    <t>факт</t>
  </si>
  <si>
    <t>Подано заявок</t>
  </si>
  <si>
    <t>Завершено рассмотрение</t>
  </si>
  <si>
    <t>3. ПОЛЕЗНЫЕ МОДЕЛИ</t>
  </si>
  <si>
    <t>4. ПРОМЫШЛЕННЫЕ ОБРАЗЦЫ</t>
  </si>
  <si>
    <t>5. ПрЭВМ, БД, ТИМС</t>
  </si>
  <si>
    <t>Выдано свидетельств</t>
  </si>
  <si>
    <t>6. МЕЖДУНАРОДНЫЕ ЗАЯВКИ (подано)</t>
  </si>
  <si>
    <t>7. МЕЖДУНАРОДНЫЙ ПОИСК</t>
  </si>
  <si>
    <t>х</t>
  </si>
  <si>
    <t>не устанав-ливается**</t>
  </si>
  <si>
    <t xml:space="preserve">Средняя длительность рассмотрения, мес. </t>
  </si>
  <si>
    <t>Средняя длительность рассмотрения заявки на топологии интегральных микросхем, мес.</t>
  </si>
  <si>
    <t>Средняя длительность рассмотрения заявки на программу ЭВМ и базу данных, мес.</t>
  </si>
  <si>
    <t>8. ППС: Количество принятых и отправленных решений по результатам рассмотрения возражений и заявлений, в т.ч.</t>
  </si>
  <si>
    <t xml:space="preserve"> - по объектам патентного права</t>
  </si>
  <si>
    <t xml:space="preserve"> - по средствам индивидуализации</t>
  </si>
  <si>
    <t>Средняя длительность рассмотрения заявлений, мес.:</t>
  </si>
  <si>
    <t>2. ИЗОБРЕТЕНИЯ</t>
  </si>
  <si>
    <t xml:space="preserve"> - по национальной процедуре</t>
  </si>
  <si>
    <t xml:space="preserve"> - по международной процедуре</t>
  </si>
  <si>
    <t>Зарегистрировано товарных знаков*</t>
  </si>
  <si>
    <t>Средняя длительность рассмотрения, мес.</t>
  </si>
  <si>
    <t xml:space="preserve"> - по международной процедуре (Мадрид)</t>
  </si>
  <si>
    <t>2017 год</t>
  </si>
  <si>
    <t xml:space="preserve">Статистика по основным показателям государственного задания ФИПС
</t>
  </si>
  <si>
    <t>Выдано патентов</t>
  </si>
  <si>
    <t>Зарегистрировано полезных моделей</t>
  </si>
  <si>
    <t>Зарегистрировано промышленных образцов</t>
  </si>
  <si>
    <t xml:space="preserve">Выдано свидетельств об исключительном праве </t>
  </si>
  <si>
    <t>1 квартал 2016</t>
  </si>
  <si>
    <t>1 квартал 2017</t>
  </si>
  <si>
    <t>1.2. НМПТ</t>
  </si>
  <si>
    <t>1.1. ТОВАРНЫЕ ЗНАКИ*</t>
  </si>
  <si>
    <t>5 месяцев 2016</t>
  </si>
  <si>
    <t>5 месяцев 2017</t>
  </si>
  <si>
    <r>
      <rPr>
        <b/>
        <sz val="12"/>
        <rFont val="Calibri"/>
        <family val="2"/>
      </rPr>
      <t>*</t>
    </r>
    <r>
      <rPr>
        <sz val="12"/>
        <rFont val="Calibri"/>
        <family val="2"/>
      </rPr>
      <t xml:space="preserve"> Показатель по зарегистрированным товарным знакам здесь указан только по национальной процедуре (по аналогии с государственным заданием). Данные по количеству зарегистрированных товарных знаков по международной процедуре представляются по итогам года в рамках подготовки к изданию Годового отчета Роспатента. Справочно: в 2016 году была предоставлена правовая охрана на территории Российской Федерации знакам, заявленным по процедуре Мадридского соглашения и Протокола - 16 395 ед.</t>
    </r>
  </si>
  <si>
    <r>
      <rPr>
        <b/>
        <sz val="12"/>
        <rFont val="Calibri"/>
        <family val="2"/>
      </rPr>
      <t>**</t>
    </r>
    <r>
      <rPr>
        <sz val="12"/>
        <rFont val="Calibri"/>
        <family val="2"/>
      </rPr>
      <t xml:space="preserve"> Показатель не планируется с 2016 года, в государственном задании ФИПС на 2016 год он заменен показателем "Количество документов, подготовленных к публикации", включающим в себя, в том числе, данные по опубликованным заявкам.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</si>
</sst>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17" fontId="20" fillId="33" borderId="17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30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6" borderId="41" xfId="0" applyFont="1" applyFill="1" applyBorder="1" applyAlignment="1">
      <alignment horizontal="center" vertical="center" wrapText="1"/>
    </xf>
    <xf numFmtId="0" fontId="22" fillId="35" borderId="42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43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9" fontId="22" fillId="0" borderId="22" xfId="55" applyNumberFormat="1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9" fontId="22" fillId="0" borderId="28" xfId="55" applyFont="1" applyBorder="1" applyAlignment="1">
      <alignment horizontal="center" vertical="center" wrapText="1"/>
    </xf>
    <xf numFmtId="1" fontId="23" fillId="0" borderId="20" xfId="55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9" fontId="19" fillId="0" borderId="22" xfId="55" applyFont="1" applyBorder="1" applyAlignment="1">
      <alignment horizontal="center"/>
    </xf>
    <xf numFmtId="1" fontId="19" fillId="0" borderId="45" xfId="55" applyNumberFormat="1" applyFont="1" applyBorder="1" applyAlignment="1">
      <alignment horizontal="center"/>
    </xf>
    <xf numFmtId="9" fontId="19" fillId="0" borderId="21" xfId="55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37" borderId="20" xfId="0" applyFont="1" applyFill="1" applyBorder="1" applyAlignment="1">
      <alignment horizontal="center"/>
    </xf>
    <xf numFmtId="9" fontId="19" fillId="0" borderId="47" xfId="55" applyFont="1" applyBorder="1" applyAlignment="1">
      <alignment horizont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176" fontId="22" fillId="0" borderId="22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76" fontId="23" fillId="0" borderId="20" xfId="55" applyNumberFormat="1" applyFont="1" applyBorder="1" applyAlignment="1">
      <alignment horizontal="center" vertical="center" wrapText="1"/>
    </xf>
    <xf numFmtId="9" fontId="22" fillId="0" borderId="45" xfId="55" applyFont="1" applyBorder="1" applyAlignment="1">
      <alignment horizontal="center" vertical="center" wrapText="1"/>
    </xf>
    <xf numFmtId="2" fontId="22" fillId="0" borderId="45" xfId="0" applyNumberFormat="1" applyFont="1" applyBorder="1" applyAlignment="1">
      <alignment horizontal="center" vertical="center" wrapText="1"/>
    </xf>
    <xf numFmtId="9" fontId="23" fillId="0" borderId="20" xfId="55" applyFont="1" applyBorder="1" applyAlignment="1">
      <alignment horizontal="center" vertical="center" wrapText="1"/>
    </xf>
    <xf numFmtId="176" fontId="24" fillId="0" borderId="45" xfId="0" applyNumberFormat="1" applyFont="1" applyBorder="1" applyAlignment="1">
      <alignment horizontal="center"/>
    </xf>
    <xf numFmtId="176" fontId="24" fillId="37" borderId="20" xfId="0" applyNumberFormat="1" applyFont="1" applyFill="1" applyBorder="1" applyAlignment="1">
      <alignment horizontal="center"/>
    </xf>
    <xf numFmtId="0" fontId="22" fillId="36" borderId="20" xfId="0" applyFont="1" applyFill="1" applyBorder="1" applyAlignment="1">
      <alignment vertical="center" wrapText="1"/>
    </xf>
    <xf numFmtId="0" fontId="22" fillId="36" borderId="21" xfId="0" applyFont="1" applyFill="1" applyBorder="1" applyAlignment="1">
      <alignment horizontal="center" vertical="center" wrapText="1"/>
    </xf>
    <xf numFmtId="2" fontId="22" fillId="36" borderId="45" xfId="0" applyNumberFormat="1" applyFont="1" applyFill="1" applyBorder="1" applyAlignment="1">
      <alignment horizontal="center" vertical="center" wrapText="1"/>
    </xf>
    <xf numFmtId="1" fontId="22" fillId="36" borderId="22" xfId="0" applyNumberFormat="1" applyFont="1" applyFill="1" applyBorder="1" applyAlignment="1">
      <alignment horizontal="center" vertical="center" wrapText="1"/>
    </xf>
    <xf numFmtId="0" fontId="22" fillId="36" borderId="45" xfId="0" applyFont="1" applyFill="1" applyBorder="1" applyAlignment="1">
      <alignment horizontal="center" vertical="center" wrapText="1"/>
    </xf>
    <xf numFmtId="9" fontId="22" fillId="36" borderId="28" xfId="55" applyFont="1" applyFill="1" applyBorder="1" applyAlignment="1">
      <alignment horizontal="center" vertical="center" wrapText="1"/>
    </xf>
    <xf numFmtId="9" fontId="23" fillId="36" borderId="20" xfId="55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center"/>
    </xf>
    <xf numFmtId="0" fontId="19" fillId="36" borderId="45" xfId="0" applyFont="1" applyFill="1" applyBorder="1" applyAlignment="1">
      <alignment horizontal="center"/>
    </xf>
    <xf numFmtId="0" fontId="24" fillId="36" borderId="45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9" fontId="19" fillId="36" borderId="47" xfId="55" applyFont="1" applyFill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0" fontId="22" fillId="35" borderId="20" xfId="0" applyFont="1" applyFill="1" applyBorder="1" applyAlignment="1">
      <alignment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35" borderId="45" xfId="0" applyFont="1" applyFill="1" applyBorder="1" applyAlignment="1">
      <alignment horizontal="center" vertical="center" wrapText="1"/>
    </xf>
    <xf numFmtId="1" fontId="22" fillId="35" borderId="22" xfId="0" applyNumberFormat="1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9" fontId="19" fillId="0" borderId="45" xfId="55" applyFont="1" applyBorder="1" applyAlignment="1">
      <alignment horizontal="center"/>
    </xf>
    <xf numFmtId="0" fontId="22" fillId="0" borderId="46" xfId="0" applyFont="1" applyBorder="1" applyAlignment="1">
      <alignment horizontal="center" vertical="center" wrapText="1"/>
    </xf>
    <xf numFmtId="176" fontId="24" fillId="0" borderId="20" xfId="0" applyNumberFormat="1" applyFont="1" applyBorder="1" applyAlignment="1">
      <alignment horizontal="center"/>
    </xf>
    <xf numFmtId="2" fontId="24" fillId="37" borderId="20" xfId="0" applyNumberFormat="1" applyFont="1" applyFill="1" applyBorder="1" applyAlignment="1">
      <alignment horizontal="center"/>
    </xf>
    <xf numFmtId="2" fontId="19" fillId="0" borderId="46" xfId="0" applyNumberFormat="1" applyFont="1" applyBorder="1" applyAlignment="1">
      <alignment horizontal="center"/>
    </xf>
    <xf numFmtId="2" fontId="24" fillId="0" borderId="45" xfId="0" applyNumberFormat="1" applyFont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37" borderId="45" xfId="55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2" fontId="19" fillId="37" borderId="45" xfId="55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9" fontId="22" fillId="35" borderId="22" xfId="0" applyNumberFormat="1" applyFont="1" applyFill="1" applyBorder="1" applyAlignment="1">
      <alignment horizontal="center" vertical="center" wrapText="1"/>
    </xf>
    <xf numFmtId="9" fontId="22" fillId="35" borderId="28" xfId="55" applyFont="1" applyFill="1" applyBorder="1" applyAlignment="1">
      <alignment horizontal="center" vertical="center" wrapText="1"/>
    </xf>
    <xf numFmtId="1" fontId="23" fillId="35" borderId="20" xfId="55" applyNumberFormat="1" applyFont="1" applyFill="1" applyBorder="1" applyAlignment="1">
      <alignment horizontal="center" vertical="center" wrapText="1"/>
    </xf>
    <xf numFmtId="1" fontId="23" fillId="35" borderId="28" xfId="55" applyNumberFormat="1" applyFont="1" applyFill="1" applyBorder="1" applyAlignment="1">
      <alignment horizontal="center" vertical="center" wrapText="1"/>
    </xf>
    <xf numFmtId="9" fontId="19" fillId="36" borderId="45" xfId="55" applyFont="1" applyFill="1" applyBorder="1" applyAlignment="1">
      <alignment horizontal="center"/>
    </xf>
    <xf numFmtId="1" fontId="19" fillId="36" borderId="45" xfId="55" applyNumberFormat="1" applyFont="1" applyFill="1" applyBorder="1" applyAlignment="1">
      <alignment horizontal="center"/>
    </xf>
    <xf numFmtId="9" fontId="19" fillId="36" borderId="22" xfId="55" applyFont="1" applyFill="1" applyBorder="1" applyAlignment="1">
      <alignment horizontal="center"/>
    </xf>
    <xf numFmtId="0" fontId="22" fillId="35" borderId="32" xfId="0" applyFont="1" applyFill="1" applyBorder="1" applyAlignment="1">
      <alignment vertical="center" wrapText="1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34" xfId="0" applyFont="1" applyFill="1" applyBorder="1" applyAlignment="1">
      <alignment horizontal="center" vertical="center" wrapText="1"/>
    </xf>
    <xf numFmtId="9" fontId="22" fillId="35" borderId="39" xfId="55" applyFont="1" applyFill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9" fontId="22" fillId="35" borderId="37" xfId="55" applyFont="1" applyFill="1" applyBorder="1" applyAlignment="1">
      <alignment horizontal="center" vertical="center" wrapText="1"/>
    </xf>
    <xf numFmtId="1" fontId="23" fillId="35" borderId="32" xfId="55" applyNumberFormat="1" applyFont="1" applyFill="1" applyBorder="1" applyAlignment="1">
      <alignment horizontal="center" vertical="center" wrapText="1"/>
    </xf>
    <xf numFmtId="1" fontId="23" fillId="35" borderId="37" xfId="55" applyNumberFormat="1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/>
    </xf>
    <xf numFmtId="9" fontId="19" fillId="36" borderId="34" xfId="55" applyFont="1" applyFill="1" applyBorder="1" applyAlignment="1">
      <alignment horizontal="center"/>
    </xf>
    <xf numFmtId="1" fontId="19" fillId="36" borderId="34" xfId="55" applyNumberFormat="1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9" fontId="19" fillId="36" borderId="39" xfId="55" applyFont="1" applyFill="1" applyBorder="1" applyAlignment="1">
      <alignment horizontal="center"/>
    </xf>
    <xf numFmtId="9" fontId="19" fillId="36" borderId="49" xfId="55" applyFont="1" applyFill="1" applyBorder="1" applyAlignment="1">
      <alignment horizontal="center"/>
    </xf>
    <xf numFmtId="0" fontId="22" fillId="2" borderId="16" xfId="0" applyFont="1" applyFill="1" applyBorder="1" applyAlignment="1">
      <alignment vertical="center" wrapText="1"/>
    </xf>
    <xf numFmtId="0" fontId="19" fillId="2" borderId="50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9" fontId="19" fillId="2" borderId="26" xfId="0" applyNumberFormat="1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9" fontId="19" fillId="2" borderId="42" xfId="55" applyFont="1" applyFill="1" applyBorder="1" applyAlignment="1">
      <alignment horizontal="center"/>
    </xf>
    <xf numFmtId="1" fontId="24" fillId="2" borderId="27" xfId="55" applyNumberFormat="1" applyFont="1" applyFill="1" applyBorder="1" applyAlignment="1">
      <alignment horizontal="center"/>
    </xf>
    <xf numFmtId="1" fontId="24" fillId="2" borderId="42" xfId="55" applyNumberFormat="1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9" fontId="19" fillId="2" borderId="30" xfId="55" applyFont="1" applyFill="1" applyBorder="1" applyAlignment="1">
      <alignment horizontal="center"/>
    </xf>
    <xf numFmtId="1" fontId="19" fillId="2" borderId="30" xfId="55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9" fontId="19" fillId="2" borderId="24" xfId="55" applyFont="1" applyFill="1" applyBorder="1" applyAlignment="1">
      <alignment horizontal="center"/>
    </xf>
    <xf numFmtId="9" fontId="19" fillId="2" borderId="52" xfId="55" applyFont="1" applyFill="1" applyBorder="1" applyAlignment="1">
      <alignment horizontal="center"/>
    </xf>
    <xf numFmtId="0" fontId="22" fillId="0" borderId="2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9" fontId="19" fillId="0" borderId="42" xfId="55" applyFont="1" applyFill="1" applyBorder="1" applyAlignment="1">
      <alignment horizontal="center"/>
    </xf>
    <xf numFmtId="1" fontId="24" fillId="0" borderId="20" xfId="55" applyNumberFormat="1" applyFont="1" applyFill="1" applyBorder="1" applyAlignment="1">
      <alignment horizontal="center"/>
    </xf>
    <xf numFmtId="1" fontId="24" fillId="0" borderId="28" xfId="55" applyNumberFormat="1" applyFont="1" applyFill="1" applyBorder="1" applyAlignment="1">
      <alignment horizontal="center"/>
    </xf>
    <xf numFmtId="0" fontId="22" fillId="2" borderId="53" xfId="0" applyFont="1" applyFill="1" applyBorder="1" applyAlignment="1">
      <alignment vertical="center" wrapText="1"/>
    </xf>
    <xf numFmtId="0" fontId="19" fillId="2" borderId="21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1" fontId="19" fillId="2" borderId="22" xfId="0" applyNumberFormat="1" applyFont="1" applyFill="1" applyBorder="1" applyAlignment="1">
      <alignment/>
    </xf>
    <xf numFmtId="0" fontId="19" fillId="2" borderId="28" xfId="0" applyFont="1" applyFill="1" applyBorder="1" applyAlignment="1">
      <alignment/>
    </xf>
    <xf numFmtId="1" fontId="24" fillId="2" borderId="20" xfId="0" applyNumberFormat="1" applyFont="1" applyFill="1" applyBorder="1" applyAlignment="1">
      <alignment/>
    </xf>
    <xf numFmtId="1" fontId="19" fillId="2" borderId="28" xfId="0" applyNumberFormat="1" applyFont="1" applyFill="1" applyBorder="1" applyAlignment="1">
      <alignment/>
    </xf>
    <xf numFmtId="0" fontId="19" fillId="2" borderId="46" xfId="0" applyFont="1" applyFill="1" applyBorder="1" applyAlignment="1">
      <alignment horizontal="center"/>
    </xf>
    <xf numFmtId="2" fontId="19" fillId="2" borderId="45" xfId="0" applyNumberFormat="1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9" fontId="19" fillId="2" borderId="47" xfId="55" applyFont="1" applyFill="1" applyBorder="1" applyAlignment="1">
      <alignment horizontal="center"/>
    </xf>
    <xf numFmtId="176" fontId="22" fillId="0" borderId="28" xfId="0" applyNumberFormat="1" applyFont="1" applyBorder="1" applyAlignment="1">
      <alignment horizontal="center" vertical="center" wrapText="1"/>
    </xf>
    <xf numFmtId="176" fontId="19" fillId="0" borderId="45" xfId="0" applyNumberFormat="1" applyFont="1" applyFill="1" applyBorder="1" applyAlignment="1">
      <alignment horizontal="center"/>
    </xf>
    <xf numFmtId="176" fontId="23" fillId="0" borderId="20" xfId="0" applyNumberFormat="1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22" fillId="0" borderId="32" xfId="0" applyFont="1" applyFill="1" applyBorder="1" applyAlignment="1">
      <alignment vertical="center" wrapText="1"/>
    </xf>
    <xf numFmtId="176" fontId="22" fillId="0" borderId="37" xfId="0" applyNumberFormat="1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/>
    </xf>
    <xf numFmtId="1" fontId="22" fillId="0" borderId="39" xfId="0" applyNumberFormat="1" applyFont="1" applyBorder="1" applyAlignment="1">
      <alignment horizontal="center" vertical="center" wrapText="1"/>
    </xf>
    <xf numFmtId="176" fontId="19" fillId="0" borderId="34" xfId="0" applyNumberFormat="1" applyFont="1" applyFill="1" applyBorder="1" applyAlignment="1">
      <alignment horizontal="center"/>
    </xf>
    <xf numFmtId="176" fontId="23" fillId="0" borderId="32" xfId="0" applyNumberFormat="1" applyFont="1" applyBorder="1" applyAlignment="1">
      <alignment horizontal="center" vertical="center" wrapText="1"/>
    </xf>
    <xf numFmtId="1" fontId="19" fillId="0" borderId="37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" fontId="19" fillId="0" borderId="34" xfId="55" applyNumberFormat="1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4" fillId="37" borderId="32" xfId="0" applyFont="1" applyFill="1" applyBorder="1" applyAlignment="1">
      <alignment horizontal="center"/>
    </xf>
    <xf numFmtId="9" fontId="19" fillId="0" borderId="49" xfId="55" applyFont="1" applyBorder="1" applyAlignment="1">
      <alignment horizontal="center"/>
    </xf>
    <xf numFmtId="0" fontId="22" fillId="0" borderId="54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52"/>
  <sheetViews>
    <sheetView tabSelected="1" zoomScale="94" zoomScaleNormal="94" zoomScalePageLayoutView="0" workbookViewId="0" topLeftCell="A37">
      <pane xSplit="1" topLeftCell="B1" activePane="topRight" state="frozen"/>
      <selection pane="topLeft" activeCell="A4" sqref="A4"/>
      <selection pane="topRight" activeCell="B8" sqref="B8"/>
    </sheetView>
  </sheetViews>
  <sheetFormatPr defaultColWidth="9.00390625" defaultRowHeight="12.75"/>
  <cols>
    <col min="1" max="1" width="48.75390625" style="2" customWidth="1"/>
    <col min="2" max="2" width="11.125" style="2" customWidth="1"/>
    <col min="3" max="3" width="10.125" style="2" customWidth="1"/>
    <col min="4" max="4" width="11.75390625" style="2" customWidth="1"/>
    <col min="5" max="6" width="10.125" style="2" customWidth="1"/>
    <col min="7" max="7" width="10.75390625" style="2" customWidth="1"/>
    <col min="8" max="8" width="12.875" style="2" customWidth="1"/>
    <col min="9" max="9" width="0" style="2" hidden="1" customWidth="1"/>
    <col min="10" max="10" width="11.125" style="2" customWidth="1"/>
    <col min="11" max="13" width="10.75390625" style="2" customWidth="1"/>
    <col min="14" max="14" width="11.125" style="2" customWidth="1"/>
    <col min="15" max="15" width="10.75390625" style="2" customWidth="1"/>
    <col min="16" max="16" width="10.75390625" style="1" customWidth="1"/>
    <col min="17" max="17" width="10.75390625" style="2" customWidth="1"/>
    <col min="18" max="16384" width="9.125" style="2" customWidth="1"/>
  </cols>
  <sheetData>
    <row r="1" spans="1:15" ht="18" customHeight="1">
      <c r="A1" s="185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ht="5.25" customHeight="1" thickBot="1"/>
    <row r="3" spans="1:17" ht="25.5" customHeight="1">
      <c r="A3" s="3"/>
      <c r="B3" s="4" t="s">
        <v>0</v>
      </c>
      <c r="C3" s="5"/>
      <c r="D3" s="6" t="s">
        <v>2</v>
      </c>
      <c r="E3" s="7" t="s">
        <v>1</v>
      </c>
      <c r="F3" s="8"/>
      <c r="G3" s="9" t="s">
        <v>2</v>
      </c>
      <c r="H3" s="10" t="s">
        <v>28</v>
      </c>
      <c r="I3" s="11">
        <v>42005</v>
      </c>
      <c r="J3" s="12" t="s">
        <v>34</v>
      </c>
      <c r="K3" s="6" t="s">
        <v>2</v>
      </c>
      <c r="L3" s="6" t="s">
        <v>38</v>
      </c>
      <c r="M3" s="6" t="s">
        <v>2</v>
      </c>
      <c r="N3" s="13" t="s">
        <v>35</v>
      </c>
      <c r="O3" s="9" t="s">
        <v>2</v>
      </c>
      <c r="P3" s="10" t="s">
        <v>39</v>
      </c>
      <c r="Q3" s="14" t="s">
        <v>2</v>
      </c>
    </row>
    <row r="4" spans="1:17" ht="39.75" customHeight="1">
      <c r="A4" s="15"/>
      <c r="B4" s="16"/>
      <c r="C4" s="17"/>
      <c r="D4" s="18"/>
      <c r="E4" s="19"/>
      <c r="F4" s="20"/>
      <c r="G4" s="21"/>
      <c r="H4" s="22"/>
      <c r="I4" s="23"/>
      <c r="J4" s="24"/>
      <c r="K4" s="18"/>
      <c r="L4" s="25"/>
      <c r="M4" s="18"/>
      <c r="N4" s="26"/>
      <c r="O4" s="21"/>
      <c r="P4" s="22"/>
      <c r="Q4" s="27"/>
    </row>
    <row r="5" spans="1:17" ht="15.75" customHeight="1" thickBot="1">
      <c r="A5" s="28"/>
      <c r="B5" s="29" t="s">
        <v>3</v>
      </c>
      <c r="C5" s="30" t="s">
        <v>4</v>
      </c>
      <c r="D5" s="31"/>
      <c r="E5" s="32" t="s">
        <v>3</v>
      </c>
      <c r="F5" s="32" t="s">
        <v>4</v>
      </c>
      <c r="G5" s="33"/>
      <c r="H5" s="34" t="s">
        <v>3</v>
      </c>
      <c r="I5" s="35"/>
      <c r="J5" s="36" t="s">
        <v>4</v>
      </c>
      <c r="K5" s="31"/>
      <c r="L5" s="37" t="s">
        <v>4</v>
      </c>
      <c r="M5" s="31"/>
      <c r="N5" s="38" t="s">
        <v>4</v>
      </c>
      <c r="O5" s="33"/>
      <c r="P5" s="39" t="s">
        <v>4</v>
      </c>
      <c r="Q5" s="40"/>
    </row>
    <row r="6" spans="1:17" ht="15.75">
      <c r="A6" s="41" t="s">
        <v>37</v>
      </c>
      <c r="B6" s="42"/>
      <c r="C6" s="43"/>
      <c r="D6" s="44"/>
      <c r="E6" s="45"/>
      <c r="F6" s="45"/>
      <c r="G6" s="46"/>
      <c r="H6" s="47"/>
      <c r="I6" s="48"/>
      <c r="J6" s="49"/>
      <c r="K6" s="50"/>
      <c r="L6" s="50"/>
      <c r="M6" s="50"/>
      <c r="N6" s="50"/>
      <c r="O6" s="50"/>
      <c r="P6" s="51"/>
      <c r="Q6" s="52"/>
    </row>
    <row r="7" spans="1:17" ht="15.75">
      <c r="A7" s="53" t="s">
        <v>5</v>
      </c>
      <c r="B7" s="54">
        <v>57000</v>
      </c>
      <c r="C7" s="55">
        <v>61477</v>
      </c>
      <c r="D7" s="56">
        <f>C7/B7</f>
        <v>1.0785438596491228</v>
      </c>
      <c r="E7" s="57">
        <v>57000</v>
      </c>
      <c r="F7" s="57">
        <v>64762</v>
      </c>
      <c r="G7" s="58">
        <f aca="true" t="shared" si="0" ref="G7:G12">F7/E7</f>
        <v>1.1361754385964913</v>
      </c>
      <c r="H7" s="59">
        <v>60000</v>
      </c>
      <c r="I7" s="60">
        <v>3597</v>
      </c>
      <c r="J7" s="61">
        <v>14386</v>
      </c>
      <c r="K7" s="62">
        <f aca="true" t="shared" si="1" ref="K7:K12">J7/E7</f>
        <v>0.2523859649122807</v>
      </c>
      <c r="L7" s="63">
        <v>23328</v>
      </c>
      <c r="M7" s="64">
        <f aca="true" t="shared" si="2" ref="M7:M12">L7/E7</f>
        <v>0.40926315789473683</v>
      </c>
      <c r="N7" s="65">
        <v>15278</v>
      </c>
      <c r="O7" s="62">
        <f aca="true" t="shared" si="3" ref="O7:O12">N7/H7</f>
        <v>0.2546333333333333</v>
      </c>
      <c r="P7" s="66">
        <v>27628</v>
      </c>
      <c r="Q7" s="67">
        <f aca="true" t="shared" si="4" ref="Q7:Q12">P7/H7</f>
        <v>0.4604666666666667</v>
      </c>
    </row>
    <row r="8" spans="1:17" ht="15.75">
      <c r="A8" s="53" t="s">
        <v>23</v>
      </c>
      <c r="B8" s="54">
        <v>42000</v>
      </c>
      <c r="C8" s="55">
        <v>43762</v>
      </c>
      <c r="D8" s="56">
        <f aca="true" t="shared" si="5" ref="D8:D13">C8/B8</f>
        <v>1.041952380952381</v>
      </c>
      <c r="E8" s="57">
        <v>42000</v>
      </c>
      <c r="F8" s="57">
        <v>50639</v>
      </c>
      <c r="G8" s="58">
        <f t="shared" si="0"/>
        <v>1.205690476190476</v>
      </c>
      <c r="H8" s="59">
        <v>45000</v>
      </c>
      <c r="I8" s="60">
        <v>2237</v>
      </c>
      <c r="J8" s="61">
        <v>10151</v>
      </c>
      <c r="K8" s="62">
        <f t="shared" si="1"/>
        <v>0.24169047619047618</v>
      </c>
      <c r="L8" s="63">
        <v>18345</v>
      </c>
      <c r="M8" s="64">
        <f t="shared" si="2"/>
        <v>0.4367857142857143</v>
      </c>
      <c r="N8" s="65">
        <v>11847</v>
      </c>
      <c r="O8" s="62">
        <f t="shared" si="3"/>
        <v>0.26326666666666665</v>
      </c>
      <c r="P8" s="66">
        <v>21233</v>
      </c>
      <c r="Q8" s="67">
        <f t="shared" si="4"/>
        <v>0.47184444444444446</v>
      </c>
    </row>
    <row r="9" spans="1:17" ht="15.75">
      <c r="A9" s="53" t="s">
        <v>27</v>
      </c>
      <c r="B9" s="54">
        <v>15000</v>
      </c>
      <c r="C9" s="55">
        <v>17715</v>
      </c>
      <c r="D9" s="56">
        <f t="shared" si="5"/>
        <v>1.181</v>
      </c>
      <c r="E9" s="57">
        <v>15000</v>
      </c>
      <c r="F9" s="57">
        <v>14123</v>
      </c>
      <c r="G9" s="58">
        <f t="shared" si="0"/>
        <v>0.9415333333333333</v>
      </c>
      <c r="H9" s="59">
        <v>15000</v>
      </c>
      <c r="I9" s="60">
        <v>1360</v>
      </c>
      <c r="J9" s="61">
        <v>4235</v>
      </c>
      <c r="K9" s="62">
        <f t="shared" si="1"/>
        <v>0.2823333333333333</v>
      </c>
      <c r="L9" s="63">
        <v>4983</v>
      </c>
      <c r="M9" s="64">
        <f t="shared" si="2"/>
        <v>0.3322</v>
      </c>
      <c r="N9" s="65">
        <v>3431</v>
      </c>
      <c r="O9" s="62">
        <f t="shared" si="3"/>
        <v>0.22873333333333334</v>
      </c>
      <c r="P9" s="66">
        <v>6395</v>
      </c>
      <c r="Q9" s="67">
        <f t="shared" si="4"/>
        <v>0.42633333333333334</v>
      </c>
    </row>
    <row r="10" spans="1:17" ht="15.75">
      <c r="A10" s="53" t="s">
        <v>6</v>
      </c>
      <c r="B10" s="54">
        <v>49700</v>
      </c>
      <c r="C10" s="55">
        <v>57738</v>
      </c>
      <c r="D10" s="56">
        <f t="shared" si="5"/>
        <v>1.1617303822937626</v>
      </c>
      <c r="E10" s="57">
        <v>55000</v>
      </c>
      <c r="F10" s="57">
        <v>67398</v>
      </c>
      <c r="G10" s="58">
        <f t="shared" si="0"/>
        <v>1.2254181818181817</v>
      </c>
      <c r="H10" s="59">
        <v>60000</v>
      </c>
      <c r="I10" s="60">
        <v>5013</v>
      </c>
      <c r="J10" s="61">
        <v>15585</v>
      </c>
      <c r="K10" s="62">
        <f t="shared" si="1"/>
        <v>0.2833636363636364</v>
      </c>
      <c r="L10" s="63">
        <v>26827</v>
      </c>
      <c r="M10" s="64">
        <f t="shared" si="2"/>
        <v>0.48776363636363634</v>
      </c>
      <c r="N10" s="65">
        <v>15832</v>
      </c>
      <c r="O10" s="62">
        <f t="shared" si="3"/>
        <v>0.2638666666666667</v>
      </c>
      <c r="P10" s="66">
        <v>26785</v>
      </c>
      <c r="Q10" s="67">
        <f t="shared" si="4"/>
        <v>0.4464166666666667</v>
      </c>
    </row>
    <row r="11" spans="1:17" ht="15.75">
      <c r="A11" s="53" t="s">
        <v>23</v>
      </c>
      <c r="B11" s="54">
        <v>34900</v>
      </c>
      <c r="C11" s="55">
        <v>41273</v>
      </c>
      <c r="D11" s="56">
        <f t="shared" si="5"/>
        <v>1.1826074498567336</v>
      </c>
      <c r="E11" s="57">
        <v>39200</v>
      </c>
      <c r="F11" s="57">
        <v>48888</v>
      </c>
      <c r="G11" s="58">
        <f t="shared" si="0"/>
        <v>1.247142857142857</v>
      </c>
      <c r="H11" s="59">
        <v>44200</v>
      </c>
      <c r="I11" s="60">
        <v>3589</v>
      </c>
      <c r="J11" s="61">
        <v>10816</v>
      </c>
      <c r="K11" s="62">
        <f t="shared" si="1"/>
        <v>0.27591836734693875</v>
      </c>
      <c r="L11" s="63">
        <v>18841</v>
      </c>
      <c r="M11" s="64">
        <f t="shared" si="2"/>
        <v>0.4806377551020408</v>
      </c>
      <c r="N11" s="65">
        <v>11671</v>
      </c>
      <c r="O11" s="62">
        <f t="shared" si="3"/>
        <v>0.2640497737556561</v>
      </c>
      <c r="P11" s="66">
        <v>19796</v>
      </c>
      <c r="Q11" s="67">
        <f t="shared" si="4"/>
        <v>0.4478733031674208</v>
      </c>
    </row>
    <row r="12" spans="1:17" ht="15.75">
      <c r="A12" s="53" t="s">
        <v>27</v>
      </c>
      <c r="B12" s="54">
        <v>14800</v>
      </c>
      <c r="C12" s="55">
        <v>16465</v>
      </c>
      <c r="D12" s="56">
        <f t="shared" si="5"/>
        <v>1.1125</v>
      </c>
      <c r="E12" s="57">
        <v>15800</v>
      </c>
      <c r="F12" s="57">
        <v>18510</v>
      </c>
      <c r="G12" s="58">
        <f t="shared" si="0"/>
        <v>1.1715189873417722</v>
      </c>
      <c r="H12" s="59">
        <v>15800</v>
      </c>
      <c r="I12" s="60">
        <v>1424</v>
      </c>
      <c r="J12" s="61">
        <v>4769</v>
      </c>
      <c r="K12" s="62">
        <f t="shared" si="1"/>
        <v>0.30183544303797466</v>
      </c>
      <c r="L12" s="63">
        <v>7986</v>
      </c>
      <c r="M12" s="64">
        <f t="shared" si="2"/>
        <v>0.5054430379746836</v>
      </c>
      <c r="N12" s="65">
        <v>4161</v>
      </c>
      <c r="O12" s="62">
        <f t="shared" si="3"/>
        <v>0.2633544303797468</v>
      </c>
      <c r="P12" s="66">
        <v>6989</v>
      </c>
      <c r="Q12" s="67">
        <f t="shared" si="4"/>
        <v>0.44234177215189874</v>
      </c>
    </row>
    <row r="13" spans="1:17" ht="22.5">
      <c r="A13" s="53" t="s">
        <v>25</v>
      </c>
      <c r="B13" s="54">
        <v>27400</v>
      </c>
      <c r="C13" s="55">
        <v>28969</v>
      </c>
      <c r="D13" s="56">
        <f t="shared" si="5"/>
        <v>1.0572627737226277</v>
      </c>
      <c r="E13" s="68" t="s">
        <v>14</v>
      </c>
      <c r="F13" s="57">
        <v>38796</v>
      </c>
      <c r="G13" s="58" t="s">
        <v>13</v>
      </c>
      <c r="H13" s="69" t="s">
        <v>14</v>
      </c>
      <c r="I13" s="60">
        <v>1664</v>
      </c>
      <c r="J13" s="61">
        <v>8458</v>
      </c>
      <c r="K13" s="58" t="s">
        <v>13</v>
      </c>
      <c r="L13" s="63">
        <v>14985</v>
      </c>
      <c r="M13" s="64" t="s">
        <v>13</v>
      </c>
      <c r="N13" s="65">
        <v>10561</v>
      </c>
      <c r="O13" s="70" t="s">
        <v>13</v>
      </c>
      <c r="P13" s="66">
        <v>17442</v>
      </c>
      <c r="Q13" s="67" t="s">
        <v>13</v>
      </c>
    </row>
    <row r="14" spans="1:17" ht="15.75">
      <c r="A14" s="53" t="s">
        <v>26</v>
      </c>
      <c r="B14" s="54" t="s">
        <v>13</v>
      </c>
      <c r="C14" s="71" t="s">
        <v>13</v>
      </c>
      <c r="D14" s="72" t="s">
        <v>13</v>
      </c>
      <c r="E14" s="57">
        <v>12</v>
      </c>
      <c r="F14" s="57">
        <v>11.2</v>
      </c>
      <c r="G14" s="58" t="s">
        <v>13</v>
      </c>
      <c r="H14" s="73">
        <v>11</v>
      </c>
      <c r="I14" s="58" t="s">
        <v>13</v>
      </c>
      <c r="J14" s="61">
        <v>12</v>
      </c>
      <c r="K14" s="58" t="s">
        <v>13</v>
      </c>
      <c r="L14" s="74" t="s">
        <v>13</v>
      </c>
      <c r="M14" s="64" t="s">
        <v>13</v>
      </c>
      <c r="N14" s="65">
        <v>9.85</v>
      </c>
      <c r="O14" s="70" t="s">
        <v>13</v>
      </c>
      <c r="P14" s="66">
        <v>9.4</v>
      </c>
      <c r="Q14" s="67" t="s">
        <v>13</v>
      </c>
    </row>
    <row r="15" spans="1:17" ht="15.75">
      <c r="A15" s="53" t="s">
        <v>23</v>
      </c>
      <c r="B15" s="54">
        <v>12</v>
      </c>
      <c r="C15" s="75">
        <v>12</v>
      </c>
      <c r="D15" s="72" t="s">
        <v>13</v>
      </c>
      <c r="E15" s="57" t="s">
        <v>13</v>
      </c>
      <c r="F15" s="57">
        <v>11.5</v>
      </c>
      <c r="G15" s="58" t="s">
        <v>13</v>
      </c>
      <c r="H15" s="76" t="s">
        <v>13</v>
      </c>
      <c r="I15" s="58" t="s">
        <v>13</v>
      </c>
      <c r="J15" s="61">
        <v>12</v>
      </c>
      <c r="K15" s="58" t="s">
        <v>13</v>
      </c>
      <c r="L15" s="74" t="s">
        <v>13</v>
      </c>
      <c r="M15" s="64" t="s">
        <v>13</v>
      </c>
      <c r="N15" s="65">
        <v>9.7</v>
      </c>
      <c r="O15" s="70" t="s">
        <v>13</v>
      </c>
      <c r="P15" s="66">
        <v>9.5</v>
      </c>
      <c r="Q15" s="67" t="s">
        <v>13</v>
      </c>
    </row>
    <row r="16" spans="1:17" ht="15.75">
      <c r="A16" s="53" t="s">
        <v>24</v>
      </c>
      <c r="B16" s="54">
        <v>12</v>
      </c>
      <c r="C16" s="75">
        <v>12</v>
      </c>
      <c r="D16" s="72" t="s">
        <v>13</v>
      </c>
      <c r="E16" s="57" t="s">
        <v>13</v>
      </c>
      <c r="F16" s="57">
        <v>10.9</v>
      </c>
      <c r="G16" s="58" t="s">
        <v>13</v>
      </c>
      <c r="H16" s="76" t="s">
        <v>13</v>
      </c>
      <c r="I16" s="58" t="s">
        <v>13</v>
      </c>
      <c r="J16" s="61">
        <v>12</v>
      </c>
      <c r="K16" s="58" t="s">
        <v>13</v>
      </c>
      <c r="L16" s="74" t="s">
        <v>13</v>
      </c>
      <c r="M16" s="64" t="s">
        <v>13</v>
      </c>
      <c r="N16" s="77">
        <v>10</v>
      </c>
      <c r="O16" s="70" t="s">
        <v>13</v>
      </c>
      <c r="P16" s="78">
        <v>9.3</v>
      </c>
      <c r="Q16" s="67" t="s">
        <v>13</v>
      </c>
    </row>
    <row r="17" spans="1:17" ht="15.75">
      <c r="A17" s="79" t="s">
        <v>36</v>
      </c>
      <c r="B17" s="80"/>
      <c r="C17" s="81"/>
      <c r="D17" s="82"/>
      <c r="E17" s="83"/>
      <c r="F17" s="83"/>
      <c r="G17" s="84"/>
      <c r="H17" s="85"/>
      <c r="I17" s="84"/>
      <c r="J17" s="86"/>
      <c r="K17" s="87"/>
      <c r="L17" s="87"/>
      <c r="M17" s="87"/>
      <c r="N17" s="88"/>
      <c r="O17" s="89"/>
      <c r="P17" s="90"/>
      <c r="Q17" s="91"/>
    </row>
    <row r="18" spans="1:17" ht="15.75">
      <c r="A18" s="53" t="s">
        <v>5</v>
      </c>
      <c r="B18" s="54" t="s">
        <v>13</v>
      </c>
      <c r="C18" s="55">
        <v>44</v>
      </c>
      <c r="D18" s="56" t="s">
        <v>13</v>
      </c>
      <c r="E18" s="57" t="s">
        <v>13</v>
      </c>
      <c r="F18" s="57">
        <v>44</v>
      </c>
      <c r="G18" s="58" t="s">
        <v>13</v>
      </c>
      <c r="H18" s="92" t="s">
        <v>13</v>
      </c>
      <c r="I18" s="60">
        <v>1</v>
      </c>
      <c r="J18" s="61">
        <v>12</v>
      </c>
      <c r="K18" s="57" t="s">
        <v>13</v>
      </c>
      <c r="L18" s="63">
        <v>16</v>
      </c>
      <c r="M18" s="64" t="s">
        <v>13</v>
      </c>
      <c r="N18" s="65">
        <v>14</v>
      </c>
      <c r="O18" s="70" t="s">
        <v>13</v>
      </c>
      <c r="P18" s="66">
        <v>31</v>
      </c>
      <c r="Q18" s="67" t="s">
        <v>13</v>
      </c>
    </row>
    <row r="19" spans="1:17" ht="15.75">
      <c r="A19" s="53" t="s">
        <v>6</v>
      </c>
      <c r="B19" s="54" t="s">
        <v>13</v>
      </c>
      <c r="C19" s="55">
        <v>37</v>
      </c>
      <c r="D19" s="56" t="s">
        <v>13</v>
      </c>
      <c r="E19" s="57" t="s">
        <v>13</v>
      </c>
      <c r="F19" s="57">
        <v>31</v>
      </c>
      <c r="G19" s="58" t="s">
        <v>13</v>
      </c>
      <c r="H19" s="92" t="s">
        <v>13</v>
      </c>
      <c r="I19" s="60">
        <v>0</v>
      </c>
      <c r="J19" s="61">
        <v>3</v>
      </c>
      <c r="K19" s="57" t="s">
        <v>13</v>
      </c>
      <c r="L19" s="63">
        <v>10</v>
      </c>
      <c r="M19" s="64" t="s">
        <v>13</v>
      </c>
      <c r="N19" s="65">
        <v>15</v>
      </c>
      <c r="O19" s="70" t="s">
        <v>13</v>
      </c>
      <c r="P19" s="66">
        <v>24</v>
      </c>
      <c r="Q19" s="67" t="s">
        <v>13</v>
      </c>
    </row>
    <row r="20" spans="1:17" ht="31.5">
      <c r="A20" s="53" t="s">
        <v>33</v>
      </c>
      <c r="B20" s="54" t="s">
        <v>13</v>
      </c>
      <c r="C20" s="55">
        <v>25</v>
      </c>
      <c r="D20" s="56" t="s">
        <v>13</v>
      </c>
      <c r="E20" s="56" t="s">
        <v>13</v>
      </c>
      <c r="F20" s="57">
        <v>24</v>
      </c>
      <c r="G20" s="58" t="s">
        <v>13</v>
      </c>
      <c r="H20" s="76" t="s">
        <v>13</v>
      </c>
      <c r="I20" s="60">
        <v>1</v>
      </c>
      <c r="J20" s="61">
        <v>11</v>
      </c>
      <c r="K20" s="56" t="s">
        <v>13</v>
      </c>
      <c r="L20" s="63">
        <v>16</v>
      </c>
      <c r="M20" s="64" t="s">
        <v>13</v>
      </c>
      <c r="N20" s="65">
        <v>7</v>
      </c>
      <c r="O20" s="70" t="s">
        <v>13</v>
      </c>
      <c r="P20" s="66">
        <v>9</v>
      </c>
      <c r="Q20" s="67" t="s">
        <v>13</v>
      </c>
    </row>
    <row r="21" spans="1:17" ht="15.75">
      <c r="A21" s="93" t="s">
        <v>22</v>
      </c>
      <c r="B21" s="94"/>
      <c r="C21" s="95"/>
      <c r="D21" s="96"/>
      <c r="E21" s="83"/>
      <c r="F21" s="83"/>
      <c r="G21" s="97"/>
      <c r="H21" s="98"/>
      <c r="I21" s="99"/>
      <c r="J21" s="86"/>
      <c r="K21" s="87"/>
      <c r="L21" s="87"/>
      <c r="M21" s="87"/>
      <c r="N21" s="88"/>
      <c r="O21" s="89"/>
      <c r="P21" s="90"/>
      <c r="Q21" s="91"/>
    </row>
    <row r="22" spans="1:17" ht="15.75">
      <c r="A22" s="53" t="s">
        <v>5</v>
      </c>
      <c r="B22" s="54">
        <v>40000</v>
      </c>
      <c r="C22" s="55">
        <v>45517</v>
      </c>
      <c r="D22" s="56">
        <f>C22/B22</f>
        <v>1.137925</v>
      </c>
      <c r="E22" s="57">
        <v>42700</v>
      </c>
      <c r="F22" s="57">
        <v>41587</v>
      </c>
      <c r="G22" s="58">
        <f>F22/E22</f>
        <v>0.9739344262295082</v>
      </c>
      <c r="H22" s="92">
        <v>42900</v>
      </c>
      <c r="I22" s="60">
        <v>2420</v>
      </c>
      <c r="J22" s="61">
        <v>9495</v>
      </c>
      <c r="K22" s="100">
        <f aca="true" t="shared" si="6" ref="K22:K38">J22/E22</f>
        <v>0.22236533957845434</v>
      </c>
      <c r="L22" s="63">
        <v>16773</v>
      </c>
      <c r="M22" s="64">
        <f>L22/E22</f>
        <v>0.3928103044496487</v>
      </c>
      <c r="N22" s="65">
        <v>8017</v>
      </c>
      <c r="O22" s="62">
        <f>N22/H22</f>
        <v>0.18687645687645688</v>
      </c>
      <c r="P22" s="66">
        <v>14296</v>
      </c>
      <c r="Q22" s="67">
        <f>P22/H22</f>
        <v>0.33324009324009324</v>
      </c>
    </row>
    <row r="23" spans="1:17" ht="15.75">
      <c r="A23" s="53" t="s">
        <v>6</v>
      </c>
      <c r="B23" s="54">
        <v>39596</v>
      </c>
      <c r="C23" s="55">
        <v>40012</v>
      </c>
      <c r="D23" s="56">
        <f>C23/B23</f>
        <v>1.0105061117284575</v>
      </c>
      <c r="E23" s="57">
        <v>41100</v>
      </c>
      <c r="F23" s="57">
        <v>43303</v>
      </c>
      <c r="G23" s="58">
        <f>F23/E23</f>
        <v>1.0536009732360097</v>
      </c>
      <c r="H23" s="92">
        <v>41200</v>
      </c>
      <c r="I23" s="60">
        <v>4698</v>
      </c>
      <c r="J23" s="61">
        <v>13290</v>
      </c>
      <c r="K23" s="100">
        <f t="shared" si="6"/>
        <v>0.32335766423357665</v>
      </c>
      <c r="L23" s="63">
        <v>21739</v>
      </c>
      <c r="M23" s="64">
        <f>L23/E23</f>
        <v>0.5289294403892945</v>
      </c>
      <c r="N23" s="65">
        <v>13968</v>
      </c>
      <c r="O23" s="62">
        <f>N23/H23</f>
        <v>0.3390291262135922</v>
      </c>
      <c r="P23" s="66">
        <v>20526</v>
      </c>
      <c r="Q23" s="67">
        <f>P23/H23</f>
        <v>0.4982038834951456</v>
      </c>
    </row>
    <row r="24" spans="1:17" ht="22.5">
      <c r="A24" s="53" t="s">
        <v>30</v>
      </c>
      <c r="B24" s="54">
        <v>28800</v>
      </c>
      <c r="C24" s="55">
        <v>34706</v>
      </c>
      <c r="D24" s="56">
        <f>C24/B24</f>
        <v>1.2050694444444445</v>
      </c>
      <c r="E24" s="68" t="s">
        <v>14</v>
      </c>
      <c r="F24" s="55">
        <v>33536</v>
      </c>
      <c r="G24" s="58" t="s">
        <v>13</v>
      </c>
      <c r="H24" s="69" t="s">
        <v>14</v>
      </c>
      <c r="I24" s="60">
        <v>2756</v>
      </c>
      <c r="J24" s="101">
        <v>6866</v>
      </c>
      <c r="K24" s="57" t="s">
        <v>13</v>
      </c>
      <c r="L24" s="63">
        <v>13352</v>
      </c>
      <c r="M24" s="64" t="s">
        <v>13</v>
      </c>
      <c r="N24" s="65">
        <v>8413</v>
      </c>
      <c r="O24" s="70" t="s">
        <v>13</v>
      </c>
      <c r="P24" s="66">
        <v>14577</v>
      </c>
      <c r="Q24" s="67" t="s">
        <v>13</v>
      </c>
    </row>
    <row r="25" spans="1:17" ht="15.75">
      <c r="A25" s="53" t="s">
        <v>15</v>
      </c>
      <c r="B25" s="54">
        <v>12</v>
      </c>
      <c r="C25" s="75">
        <v>10.5</v>
      </c>
      <c r="D25" s="72" t="s">
        <v>13</v>
      </c>
      <c r="E25" s="57">
        <v>12</v>
      </c>
      <c r="F25" s="57">
        <v>10.3</v>
      </c>
      <c r="G25" s="58" t="s">
        <v>13</v>
      </c>
      <c r="H25" s="102">
        <v>11.8</v>
      </c>
      <c r="I25" s="58" t="s">
        <v>13</v>
      </c>
      <c r="J25" s="61">
        <v>9.75</v>
      </c>
      <c r="K25" s="57" t="s">
        <v>13</v>
      </c>
      <c r="L25" s="57" t="s">
        <v>13</v>
      </c>
      <c r="M25" s="64" t="s">
        <v>13</v>
      </c>
      <c r="N25" s="65">
        <v>9.57</v>
      </c>
      <c r="O25" s="70" t="s">
        <v>13</v>
      </c>
      <c r="P25" s="103">
        <v>9.42</v>
      </c>
      <c r="Q25" s="67" t="s">
        <v>13</v>
      </c>
    </row>
    <row r="26" spans="1:17" ht="15.75">
      <c r="A26" s="93" t="s">
        <v>7</v>
      </c>
      <c r="B26" s="94"/>
      <c r="C26" s="95"/>
      <c r="D26" s="96"/>
      <c r="E26" s="83"/>
      <c r="F26" s="83"/>
      <c r="G26" s="97"/>
      <c r="H26" s="98"/>
      <c r="I26" s="99"/>
      <c r="J26" s="86"/>
      <c r="K26" s="87"/>
      <c r="L26" s="87"/>
      <c r="M26" s="87"/>
      <c r="N26" s="88"/>
      <c r="O26" s="89"/>
      <c r="P26" s="90"/>
      <c r="Q26" s="91"/>
    </row>
    <row r="27" spans="1:17" ht="15.75">
      <c r="A27" s="53" t="s">
        <v>5</v>
      </c>
      <c r="B27" s="54">
        <v>11700</v>
      </c>
      <c r="C27" s="55">
        <v>11906</v>
      </c>
      <c r="D27" s="56">
        <f>C27/B27</f>
        <v>1.0176068376068377</v>
      </c>
      <c r="E27" s="57">
        <v>10500</v>
      </c>
      <c r="F27" s="57">
        <v>11112</v>
      </c>
      <c r="G27" s="58">
        <f>F27/E27</f>
        <v>1.0582857142857143</v>
      </c>
      <c r="H27" s="92">
        <v>10600</v>
      </c>
      <c r="I27" s="60">
        <v>695</v>
      </c>
      <c r="J27" s="61">
        <v>2626</v>
      </c>
      <c r="K27" s="100">
        <f t="shared" si="6"/>
        <v>0.2500952380952381</v>
      </c>
      <c r="L27" s="63">
        <v>4692</v>
      </c>
      <c r="M27" s="64">
        <f>L27/E27</f>
        <v>0.44685714285714284</v>
      </c>
      <c r="N27" s="65">
        <v>2317</v>
      </c>
      <c r="O27" s="62">
        <f>N27/H27</f>
        <v>0.21858490566037736</v>
      </c>
      <c r="P27" s="66">
        <v>4298</v>
      </c>
      <c r="Q27" s="67">
        <f>P27/H27</f>
        <v>0.40547169811320755</v>
      </c>
    </row>
    <row r="28" spans="1:17" ht="15.75">
      <c r="A28" s="53" t="s">
        <v>6</v>
      </c>
      <c r="B28" s="54">
        <v>11200</v>
      </c>
      <c r="C28" s="55">
        <v>11215</v>
      </c>
      <c r="D28" s="56">
        <f>C28/B28</f>
        <v>1.0013392857142858</v>
      </c>
      <c r="E28" s="57">
        <v>10000</v>
      </c>
      <c r="F28" s="57">
        <v>10044</v>
      </c>
      <c r="G28" s="58">
        <f>F28/E28</f>
        <v>1.0044</v>
      </c>
      <c r="H28" s="92">
        <v>10100</v>
      </c>
      <c r="I28" s="60">
        <v>918</v>
      </c>
      <c r="J28" s="61">
        <v>2667</v>
      </c>
      <c r="K28" s="100">
        <f t="shared" si="6"/>
        <v>0.2667</v>
      </c>
      <c r="L28" s="63">
        <v>4323</v>
      </c>
      <c r="M28" s="64">
        <f>L28/E28</f>
        <v>0.4323</v>
      </c>
      <c r="N28" s="65">
        <v>2835</v>
      </c>
      <c r="O28" s="62">
        <f>N28/H28</f>
        <v>0.2806930693069307</v>
      </c>
      <c r="P28" s="66">
        <v>4546</v>
      </c>
      <c r="Q28" s="67">
        <f>P28/H28</f>
        <v>0.4500990099009901</v>
      </c>
    </row>
    <row r="29" spans="1:17" ht="22.5">
      <c r="A29" s="53" t="s">
        <v>31</v>
      </c>
      <c r="B29" s="54">
        <v>8500</v>
      </c>
      <c r="C29" s="55">
        <v>9008</v>
      </c>
      <c r="D29" s="56">
        <f>C29/B29</f>
        <v>1.059764705882353</v>
      </c>
      <c r="E29" s="68" t="s">
        <v>14</v>
      </c>
      <c r="F29" s="57">
        <v>8875</v>
      </c>
      <c r="G29" s="58" t="s">
        <v>13</v>
      </c>
      <c r="H29" s="69" t="s">
        <v>14</v>
      </c>
      <c r="I29" s="60">
        <v>736</v>
      </c>
      <c r="J29" s="61">
        <v>2339</v>
      </c>
      <c r="K29" s="57" t="s">
        <v>13</v>
      </c>
      <c r="L29" s="63">
        <v>3804</v>
      </c>
      <c r="M29" s="64" t="s">
        <v>13</v>
      </c>
      <c r="N29" s="65">
        <v>2323</v>
      </c>
      <c r="O29" s="70" t="s">
        <v>13</v>
      </c>
      <c r="P29" s="66">
        <v>3958</v>
      </c>
      <c r="Q29" s="67" t="s">
        <v>13</v>
      </c>
    </row>
    <row r="30" spans="1:17" ht="15.75">
      <c r="A30" s="53" t="s">
        <v>15</v>
      </c>
      <c r="B30" s="54">
        <v>6</v>
      </c>
      <c r="C30" s="55">
        <v>3.78</v>
      </c>
      <c r="D30" s="72" t="s">
        <v>13</v>
      </c>
      <c r="E30" s="57">
        <v>6</v>
      </c>
      <c r="F30" s="57">
        <v>2.87</v>
      </c>
      <c r="G30" s="58" t="s">
        <v>13</v>
      </c>
      <c r="H30" s="102">
        <v>5.9</v>
      </c>
      <c r="I30" s="58" t="s">
        <v>13</v>
      </c>
      <c r="J30" s="104">
        <v>3.3</v>
      </c>
      <c r="K30" s="57" t="s">
        <v>13</v>
      </c>
      <c r="L30" s="57" t="s">
        <v>13</v>
      </c>
      <c r="M30" s="64" t="s">
        <v>13</v>
      </c>
      <c r="N30" s="105">
        <v>3.3</v>
      </c>
      <c r="O30" s="70" t="s">
        <v>13</v>
      </c>
      <c r="P30" s="66">
        <v>3.25</v>
      </c>
      <c r="Q30" s="67" t="s">
        <v>13</v>
      </c>
    </row>
    <row r="31" spans="1:17" ht="15.75">
      <c r="A31" s="93" t="s">
        <v>8</v>
      </c>
      <c r="B31" s="94"/>
      <c r="C31" s="95"/>
      <c r="D31" s="96"/>
      <c r="E31" s="83"/>
      <c r="F31" s="83"/>
      <c r="G31" s="97"/>
      <c r="H31" s="98"/>
      <c r="I31" s="99"/>
      <c r="J31" s="86"/>
      <c r="K31" s="87"/>
      <c r="L31" s="87"/>
      <c r="M31" s="87"/>
      <c r="N31" s="88"/>
      <c r="O31" s="89"/>
      <c r="P31" s="90"/>
      <c r="Q31" s="91"/>
    </row>
    <row r="32" spans="1:17" ht="15.75">
      <c r="A32" s="53" t="s">
        <v>5</v>
      </c>
      <c r="B32" s="54">
        <v>4200</v>
      </c>
      <c r="C32" s="55">
        <v>4929</v>
      </c>
      <c r="D32" s="56">
        <f>C32/B32</f>
        <v>1.1735714285714285</v>
      </c>
      <c r="E32" s="57">
        <v>4700</v>
      </c>
      <c r="F32" s="57">
        <v>5464</v>
      </c>
      <c r="G32" s="58">
        <f>F32/E32</f>
        <v>1.1625531914893616</v>
      </c>
      <c r="H32" s="92">
        <v>5000</v>
      </c>
      <c r="I32" s="60">
        <v>266</v>
      </c>
      <c r="J32" s="61">
        <v>1173</v>
      </c>
      <c r="K32" s="100">
        <f t="shared" si="6"/>
        <v>0.2495744680851064</v>
      </c>
      <c r="L32" s="63">
        <v>2100</v>
      </c>
      <c r="M32" s="64">
        <f>L32/E32</f>
        <v>0.44680851063829785</v>
      </c>
      <c r="N32" s="65">
        <v>1421</v>
      </c>
      <c r="O32" s="62">
        <f>N32/H32</f>
        <v>0.2842</v>
      </c>
      <c r="P32" s="66">
        <v>2465</v>
      </c>
      <c r="Q32" s="67">
        <f>P32/H32</f>
        <v>0.493</v>
      </c>
    </row>
    <row r="33" spans="1:17" ht="15.75">
      <c r="A33" s="53" t="s">
        <v>6</v>
      </c>
      <c r="B33" s="54">
        <v>4000</v>
      </c>
      <c r="C33" s="55">
        <v>5009</v>
      </c>
      <c r="D33" s="56">
        <f>C33/B33</f>
        <v>1.25225</v>
      </c>
      <c r="E33" s="57">
        <v>4500</v>
      </c>
      <c r="F33" s="57">
        <v>5312</v>
      </c>
      <c r="G33" s="58">
        <f>F33/E33</f>
        <v>1.1804444444444444</v>
      </c>
      <c r="H33" s="92">
        <v>4800</v>
      </c>
      <c r="I33" s="60">
        <v>400</v>
      </c>
      <c r="J33" s="61">
        <v>1356</v>
      </c>
      <c r="K33" s="100">
        <f t="shared" si="6"/>
        <v>0.30133333333333334</v>
      </c>
      <c r="L33" s="63">
        <v>2212</v>
      </c>
      <c r="M33" s="64">
        <f>L33/E33</f>
        <v>0.4915555555555556</v>
      </c>
      <c r="N33" s="65">
        <v>1440</v>
      </c>
      <c r="O33" s="62">
        <f>N33/H33</f>
        <v>0.3</v>
      </c>
      <c r="P33" s="66">
        <v>2397</v>
      </c>
      <c r="Q33" s="67">
        <f>P33/H33</f>
        <v>0.499375</v>
      </c>
    </row>
    <row r="34" spans="1:17" ht="22.5">
      <c r="A34" s="53" t="s">
        <v>32</v>
      </c>
      <c r="B34" s="54">
        <v>3200</v>
      </c>
      <c r="C34" s="55">
        <v>5459</v>
      </c>
      <c r="D34" s="56">
        <f>C34/B34</f>
        <v>1.7059375</v>
      </c>
      <c r="E34" s="68" t="s">
        <v>14</v>
      </c>
      <c r="F34" s="57">
        <v>4455</v>
      </c>
      <c r="G34" s="58" t="s">
        <v>13</v>
      </c>
      <c r="H34" s="69" t="s">
        <v>14</v>
      </c>
      <c r="I34" s="106">
        <v>74</v>
      </c>
      <c r="J34" s="61">
        <v>979</v>
      </c>
      <c r="K34" s="57" t="s">
        <v>13</v>
      </c>
      <c r="L34" s="63">
        <v>1693</v>
      </c>
      <c r="M34" s="64" t="s">
        <v>13</v>
      </c>
      <c r="N34" s="65">
        <v>1459</v>
      </c>
      <c r="O34" s="70" t="s">
        <v>13</v>
      </c>
      <c r="P34" s="66">
        <v>2230</v>
      </c>
      <c r="Q34" s="67" t="s">
        <v>13</v>
      </c>
    </row>
    <row r="35" spans="1:17" ht="15.75">
      <c r="A35" s="53" t="s">
        <v>15</v>
      </c>
      <c r="B35" s="54">
        <v>8</v>
      </c>
      <c r="C35" s="75">
        <v>6.7</v>
      </c>
      <c r="D35" s="72" t="s">
        <v>13</v>
      </c>
      <c r="E35" s="57">
        <v>8</v>
      </c>
      <c r="F35" s="57">
        <v>6.8</v>
      </c>
      <c r="G35" s="58" t="s">
        <v>13</v>
      </c>
      <c r="H35" s="102">
        <v>7.9</v>
      </c>
      <c r="I35" s="58" t="s">
        <v>13</v>
      </c>
      <c r="J35" s="104">
        <v>6.7</v>
      </c>
      <c r="K35" s="57" t="s">
        <v>13</v>
      </c>
      <c r="L35" s="57" t="s">
        <v>13</v>
      </c>
      <c r="M35" s="64" t="s">
        <v>13</v>
      </c>
      <c r="N35" s="65">
        <v>6.07</v>
      </c>
      <c r="O35" s="70" t="s">
        <v>13</v>
      </c>
      <c r="P35" s="66">
        <v>6.07</v>
      </c>
      <c r="Q35" s="67" t="s">
        <v>13</v>
      </c>
    </row>
    <row r="36" spans="1:17" ht="15.75">
      <c r="A36" s="93" t="s">
        <v>9</v>
      </c>
      <c r="B36" s="94"/>
      <c r="C36" s="95"/>
      <c r="D36" s="96"/>
      <c r="E36" s="83"/>
      <c r="F36" s="83"/>
      <c r="G36" s="97"/>
      <c r="H36" s="98"/>
      <c r="I36" s="99"/>
      <c r="J36" s="86"/>
      <c r="K36" s="87"/>
      <c r="L36" s="87"/>
      <c r="M36" s="87"/>
      <c r="N36" s="88"/>
      <c r="O36" s="89"/>
      <c r="P36" s="90"/>
      <c r="Q36" s="91"/>
    </row>
    <row r="37" spans="1:17" ht="15.75">
      <c r="A37" s="53" t="s">
        <v>5</v>
      </c>
      <c r="B37" s="54">
        <v>13200</v>
      </c>
      <c r="C37" s="55">
        <v>15246</v>
      </c>
      <c r="D37" s="56">
        <f>C37/B37</f>
        <v>1.155</v>
      </c>
      <c r="E37" s="57">
        <v>14000</v>
      </c>
      <c r="F37" s="57">
        <v>16836</v>
      </c>
      <c r="G37" s="58">
        <f>F37/E37</f>
        <v>1.2025714285714286</v>
      </c>
      <c r="H37" s="92">
        <v>14300</v>
      </c>
      <c r="I37" s="60">
        <v>491</v>
      </c>
      <c r="J37" s="61">
        <v>3291</v>
      </c>
      <c r="K37" s="100">
        <f t="shared" si="6"/>
        <v>0.23507142857142857</v>
      </c>
      <c r="L37" s="107">
        <v>6384</v>
      </c>
      <c r="M37" s="64">
        <f>L37/E37</f>
        <v>0.456</v>
      </c>
      <c r="N37" s="65">
        <v>3037</v>
      </c>
      <c r="O37" s="62">
        <f>N37/H37</f>
        <v>0.21237762237762237</v>
      </c>
      <c r="P37" s="66">
        <v>5772</v>
      </c>
      <c r="Q37" s="67">
        <f>P37/H37</f>
        <v>0.4036363636363636</v>
      </c>
    </row>
    <row r="38" spans="1:17" ht="15.75">
      <c r="A38" s="53" t="s">
        <v>6</v>
      </c>
      <c r="B38" s="54">
        <v>13200</v>
      </c>
      <c r="C38" s="55">
        <v>16101</v>
      </c>
      <c r="D38" s="56">
        <f>C38/B38</f>
        <v>1.2197727272727272</v>
      </c>
      <c r="E38" s="57">
        <v>14000</v>
      </c>
      <c r="F38" s="57">
        <v>16202</v>
      </c>
      <c r="G38" s="58">
        <f>F38/E38</f>
        <v>1.1572857142857143</v>
      </c>
      <c r="H38" s="92">
        <v>14300</v>
      </c>
      <c r="I38" s="60">
        <v>1854</v>
      </c>
      <c r="J38" s="61">
        <v>4124</v>
      </c>
      <c r="K38" s="100">
        <f t="shared" si="6"/>
        <v>0.2945714285714286</v>
      </c>
      <c r="L38" s="107">
        <v>6736</v>
      </c>
      <c r="M38" s="64">
        <f>L38/E38</f>
        <v>0.48114285714285715</v>
      </c>
      <c r="N38" s="65">
        <v>4272</v>
      </c>
      <c r="O38" s="62">
        <f>N38/H38</f>
        <v>0.29874125874125873</v>
      </c>
      <c r="P38" s="66">
        <v>6775</v>
      </c>
      <c r="Q38" s="67">
        <f>P38/H38</f>
        <v>0.4737762237762238</v>
      </c>
    </row>
    <row r="39" spans="1:17" ht="22.5">
      <c r="A39" s="53" t="s">
        <v>10</v>
      </c>
      <c r="B39" s="54">
        <v>13025</v>
      </c>
      <c r="C39" s="55">
        <v>15691</v>
      </c>
      <c r="D39" s="56">
        <f>C39/B39</f>
        <v>1.20468330134357</v>
      </c>
      <c r="E39" s="68" t="s">
        <v>14</v>
      </c>
      <c r="F39" s="57">
        <v>15858</v>
      </c>
      <c r="G39" s="58" t="s">
        <v>13</v>
      </c>
      <c r="H39" s="69" t="s">
        <v>14</v>
      </c>
      <c r="I39" s="60">
        <v>1794</v>
      </c>
      <c r="J39" s="61">
        <v>4053</v>
      </c>
      <c r="K39" s="57" t="s">
        <v>13</v>
      </c>
      <c r="L39" s="107">
        <v>6610</v>
      </c>
      <c r="M39" s="64" t="s">
        <v>13</v>
      </c>
      <c r="N39" s="65">
        <v>4233</v>
      </c>
      <c r="O39" s="62" t="s">
        <v>13</v>
      </c>
      <c r="P39" s="66">
        <v>6715</v>
      </c>
      <c r="Q39" s="67" t="s">
        <v>13</v>
      </c>
    </row>
    <row r="40" spans="1:17" ht="31.5">
      <c r="A40" s="53" t="s">
        <v>16</v>
      </c>
      <c r="B40" s="54">
        <v>3</v>
      </c>
      <c r="C40" s="55">
        <v>1.74</v>
      </c>
      <c r="D40" s="72" t="s">
        <v>13</v>
      </c>
      <c r="E40" s="57">
        <v>3</v>
      </c>
      <c r="F40" s="57">
        <v>1.76</v>
      </c>
      <c r="G40" s="58" t="s">
        <v>13</v>
      </c>
      <c r="H40" s="108">
        <v>3</v>
      </c>
      <c r="I40" s="58" t="s">
        <v>13</v>
      </c>
      <c r="J40" s="104">
        <v>1.8</v>
      </c>
      <c r="K40" s="57" t="s">
        <v>13</v>
      </c>
      <c r="L40" s="109">
        <v>1.77</v>
      </c>
      <c r="M40" s="64" t="s">
        <v>13</v>
      </c>
      <c r="N40" s="65">
        <v>1.81</v>
      </c>
      <c r="O40" s="110" t="s">
        <v>13</v>
      </c>
      <c r="P40" s="66">
        <v>1.68</v>
      </c>
      <c r="Q40" s="67" t="s">
        <v>13</v>
      </c>
    </row>
    <row r="41" spans="1:17" ht="31.5">
      <c r="A41" s="53" t="s">
        <v>17</v>
      </c>
      <c r="B41" s="54">
        <v>2</v>
      </c>
      <c r="C41" s="55">
        <v>1.73</v>
      </c>
      <c r="D41" s="72" t="s">
        <v>13</v>
      </c>
      <c r="E41" s="57">
        <v>2</v>
      </c>
      <c r="F41" s="57">
        <v>1.77</v>
      </c>
      <c r="G41" s="58" t="s">
        <v>13</v>
      </c>
      <c r="H41" s="108">
        <v>2</v>
      </c>
      <c r="I41" s="58" t="s">
        <v>13</v>
      </c>
      <c r="J41" s="104">
        <v>1.8</v>
      </c>
      <c r="K41" s="57" t="s">
        <v>13</v>
      </c>
      <c r="L41" s="109">
        <v>1.77</v>
      </c>
      <c r="M41" s="64" t="s">
        <v>13</v>
      </c>
      <c r="N41" s="65">
        <v>1.76</v>
      </c>
      <c r="O41" s="110" t="s">
        <v>13</v>
      </c>
      <c r="P41" s="66">
        <v>1.75</v>
      </c>
      <c r="Q41" s="67" t="s">
        <v>13</v>
      </c>
    </row>
    <row r="42" spans="1:17" ht="23.25" customHeight="1">
      <c r="A42" s="93" t="s">
        <v>11</v>
      </c>
      <c r="B42" s="94">
        <v>900</v>
      </c>
      <c r="C42" s="95">
        <v>950</v>
      </c>
      <c r="D42" s="111">
        <f>C42/B42</f>
        <v>1.0555555555555556</v>
      </c>
      <c r="E42" s="83">
        <v>900</v>
      </c>
      <c r="F42" s="83">
        <v>996</v>
      </c>
      <c r="G42" s="112">
        <f>F42/E42</f>
        <v>1.1066666666666667</v>
      </c>
      <c r="H42" s="113">
        <v>900</v>
      </c>
      <c r="I42" s="114">
        <v>55</v>
      </c>
      <c r="J42" s="86">
        <v>183</v>
      </c>
      <c r="K42" s="115">
        <f>J42/E42</f>
        <v>0.20333333333333334</v>
      </c>
      <c r="L42" s="116">
        <v>337</v>
      </c>
      <c r="M42" s="115">
        <f>L42/E42</f>
        <v>0.37444444444444447</v>
      </c>
      <c r="N42" s="88">
        <v>244</v>
      </c>
      <c r="O42" s="117">
        <f>N42/H42</f>
        <v>0.27111111111111114</v>
      </c>
      <c r="P42" s="88">
        <v>451</v>
      </c>
      <c r="Q42" s="91">
        <f>P42/H42</f>
        <v>0.5011111111111111</v>
      </c>
    </row>
    <row r="43" spans="1:17" ht="19.5" customHeight="1" thickBot="1">
      <c r="A43" s="118" t="s">
        <v>12</v>
      </c>
      <c r="B43" s="119">
        <v>2400</v>
      </c>
      <c r="C43" s="120">
        <v>2447</v>
      </c>
      <c r="D43" s="121">
        <f>C43/B43</f>
        <v>1.0195833333333333</v>
      </c>
      <c r="E43" s="122">
        <v>2400</v>
      </c>
      <c r="F43" s="122">
        <v>2903</v>
      </c>
      <c r="G43" s="123">
        <f>F43/E43</f>
        <v>1.2095833333333332</v>
      </c>
      <c r="H43" s="124">
        <v>2500</v>
      </c>
      <c r="I43" s="125">
        <v>468</v>
      </c>
      <c r="J43" s="126">
        <v>847</v>
      </c>
      <c r="K43" s="127">
        <f>J43/E43</f>
        <v>0.35291666666666666</v>
      </c>
      <c r="L43" s="128">
        <v>1263</v>
      </c>
      <c r="M43" s="127">
        <f>L43/E43</f>
        <v>0.52625</v>
      </c>
      <c r="N43" s="129">
        <v>831</v>
      </c>
      <c r="O43" s="130">
        <f>N43/H43</f>
        <v>0.3324</v>
      </c>
      <c r="P43" s="129">
        <v>1422</v>
      </c>
      <c r="Q43" s="131">
        <f>P43/H43</f>
        <v>0.5688</v>
      </c>
    </row>
    <row r="44" spans="1:17" ht="47.25">
      <c r="A44" s="132" t="s">
        <v>18</v>
      </c>
      <c r="B44" s="133">
        <v>1687</v>
      </c>
      <c r="C44" s="134">
        <v>1690</v>
      </c>
      <c r="D44" s="135">
        <f>C44/B44</f>
        <v>1.001778304682869</v>
      </c>
      <c r="E44" s="136">
        <v>1950</v>
      </c>
      <c r="F44" s="136">
        <v>2012</v>
      </c>
      <c r="G44" s="137">
        <f>F44/E44</f>
        <v>1.0317948717948717</v>
      </c>
      <c r="H44" s="138">
        <v>1600</v>
      </c>
      <c r="I44" s="139">
        <v>143</v>
      </c>
      <c r="J44" s="140">
        <v>549</v>
      </c>
      <c r="K44" s="141">
        <f>J44/E44</f>
        <v>0.2815384615384615</v>
      </c>
      <c r="L44" s="142">
        <v>873</v>
      </c>
      <c r="M44" s="141">
        <f>L44/E44</f>
        <v>0.44769230769230767</v>
      </c>
      <c r="N44" s="143">
        <v>478</v>
      </c>
      <c r="O44" s="144">
        <f>N44/H44</f>
        <v>0.29875</v>
      </c>
      <c r="P44" s="143">
        <v>799</v>
      </c>
      <c r="Q44" s="145">
        <f>P44/H44</f>
        <v>0.499375</v>
      </c>
    </row>
    <row r="45" spans="1:17" ht="16.5" customHeight="1">
      <c r="A45" s="146" t="s">
        <v>19</v>
      </c>
      <c r="B45" s="147">
        <v>324</v>
      </c>
      <c r="C45" s="148">
        <v>340</v>
      </c>
      <c r="D45" s="56">
        <f>C45/B45</f>
        <v>1.0493827160493827</v>
      </c>
      <c r="E45" s="148">
        <v>500</v>
      </c>
      <c r="F45" s="148">
        <v>644</v>
      </c>
      <c r="G45" s="149">
        <f>F45/E45</f>
        <v>1.288</v>
      </c>
      <c r="H45" s="150">
        <v>500</v>
      </c>
      <c r="I45" s="151">
        <v>31</v>
      </c>
      <c r="J45" s="61">
        <v>162</v>
      </c>
      <c r="K45" s="100">
        <f>J45/E45</f>
        <v>0.324</v>
      </c>
      <c r="L45" s="63">
        <v>244</v>
      </c>
      <c r="M45" s="100">
        <f>L45/E45</f>
        <v>0.488</v>
      </c>
      <c r="N45" s="65">
        <v>191</v>
      </c>
      <c r="O45" s="62">
        <f>N45/H45</f>
        <v>0.382</v>
      </c>
      <c r="P45" s="66">
        <v>321</v>
      </c>
      <c r="Q45" s="67">
        <f>P45/H45</f>
        <v>0.642</v>
      </c>
    </row>
    <row r="46" spans="1:17" ht="15.75">
      <c r="A46" s="146" t="s">
        <v>20</v>
      </c>
      <c r="B46" s="147">
        <v>1363</v>
      </c>
      <c r="C46" s="148">
        <v>1350</v>
      </c>
      <c r="D46" s="56">
        <f>C46/B46</f>
        <v>0.9904622157006603</v>
      </c>
      <c r="E46" s="148">
        <v>1450</v>
      </c>
      <c r="F46" s="148">
        <v>1368</v>
      </c>
      <c r="G46" s="149">
        <f>F46/E46</f>
        <v>0.9434482758620689</v>
      </c>
      <c r="H46" s="150">
        <v>1100</v>
      </c>
      <c r="I46" s="151">
        <v>112</v>
      </c>
      <c r="J46" s="61">
        <v>387</v>
      </c>
      <c r="K46" s="100">
        <f>J46/E46</f>
        <v>0.26689655172413795</v>
      </c>
      <c r="L46" s="63">
        <v>629</v>
      </c>
      <c r="M46" s="100">
        <f>L46/E46</f>
        <v>0.4337931034482759</v>
      </c>
      <c r="N46" s="65">
        <v>287</v>
      </c>
      <c r="O46" s="62">
        <f>N46/H46</f>
        <v>0.2609090909090909</v>
      </c>
      <c r="P46" s="66">
        <v>478</v>
      </c>
      <c r="Q46" s="67">
        <f>P46/H46</f>
        <v>0.43454545454545457</v>
      </c>
    </row>
    <row r="47" spans="1:17" ht="31.5">
      <c r="A47" s="152" t="s">
        <v>21</v>
      </c>
      <c r="B47" s="153"/>
      <c r="C47" s="154"/>
      <c r="D47" s="155"/>
      <c r="E47" s="154"/>
      <c r="F47" s="154"/>
      <c r="G47" s="156"/>
      <c r="H47" s="157"/>
      <c r="I47" s="158"/>
      <c r="J47" s="159"/>
      <c r="K47" s="154"/>
      <c r="L47" s="160"/>
      <c r="M47" s="154"/>
      <c r="N47" s="161"/>
      <c r="O47" s="162"/>
      <c r="P47" s="163"/>
      <c r="Q47" s="164"/>
    </row>
    <row r="48" spans="1:17" ht="15.75">
      <c r="A48" s="146" t="s">
        <v>19</v>
      </c>
      <c r="B48" s="165" t="s">
        <v>13</v>
      </c>
      <c r="C48" s="148">
        <v>12.5</v>
      </c>
      <c r="D48" s="72" t="s">
        <v>13</v>
      </c>
      <c r="E48" s="166">
        <v>13</v>
      </c>
      <c r="F48" s="166">
        <v>10.29</v>
      </c>
      <c r="G48" s="165" t="s">
        <v>13</v>
      </c>
      <c r="H48" s="167">
        <v>8</v>
      </c>
      <c r="I48" s="60" t="s">
        <v>13</v>
      </c>
      <c r="J48" s="61">
        <v>5.7</v>
      </c>
      <c r="K48" s="168" t="s">
        <v>13</v>
      </c>
      <c r="L48" s="63" t="s">
        <v>13</v>
      </c>
      <c r="M48" s="168" t="s">
        <v>13</v>
      </c>
      <c r="N48" s="65">
        <v>7.05</v>
      </c>
      <c r="O48" s="70" t="s">
        <v>13</v>
      </c>
      <c r="P48" s="66">
        <v>7.13</v>
      </c>
      <c r="Q48" s="67" t="s">
        <v>13</v>
      </c>
    </row>
    <row r="49" spans="1:17" ht="16.5" thickBot="1">
      <c r="A49" s="169" t="s">
        <v>20</v>
      </c>
      <c r="B49" s="170" t="s">
        <v>13</v>
      </c>
      <c r="C49" s="171">
        <v>7.3</v>
      </c>
      <c r="D49" s="172" t="s">
        <v>13</v>
      </c>
      <c r="E49" s="173">
        <v>8</v>
      </c>
      <c r="F49" s="173">
        <v>5.02</v>
      </c>
      <c r="G49" s="170" t="s">
        <v>13</v>
      </c>
      <c r="H49" s="174">
        <v>6</v>
      </c>
      <c r="I49" s="175" t="s">
        <v>13</v>
      </c>
      <c r="J49" s="176">
        <v>7.2</v>
      </c>
      <c r="K49" s="177" t="s">
        <v>13</v>
      </c>
      <c r="L49" s="178" t="s">
        <v>13</v>
      </c>
      <c r="M49" s="177" t="s">
        <v>13</v>
      </c>
      <c r="N49" s="179">
        <v>3.1</v>
      </c>
      <c r="O49" s="180" t="s">
        <v>13</v>
      </c>
      <c r="P49" s="181">
        <v>3.2</v>
      </c>
      <c r="Q49" s="182" t="s">
        <v>13</v>
      </c>
    </row>
    <row r="50" spans="1:17" ht="48" customHeight="1">
      <c r="A50" s="183" t="s">
        <v>40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</row>
    <row r="51" spans="1:17" ht="33" customHeight="1">
      <c r="A51" s="184" t="s">
        <v>41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</row>
    <row r="52" spans="1:9" ht="18.75" customHeight="1">
      <c r="A52" s="184"/>
      <c r="B52" s="184"/>
      <c r="C52" s="184"/>
      <c r="D52" s="184"/>
      <c r="E52" s="184"/>
      <c r="F52" s="184"/>
      <c r="G52" s="184"/>
      <c r="H52" s="184"/>
      <c r="I52" s="184"/>
    </row>
    <row r="53" ht="9" customHeight="1"/>
  </sheetData>
  <sheetProtection/>
  <mergeCells count="19">
    <mergeCell ref="A1:O1"/>
    <mergeCell ref="J3:J4"/>
    <mergeCell ref="K3:K5"/>
    <mergeCell ref="N3:N4"/>
    <mergeCell ref="O3:O5"/>
    <mergeCell ref="A52:I52"/>
    <mergeCell ref="B3:C4"/>
    <mergeCell ref="E3:F4"/>
    <mergeCell ref="I3:I4"/>
    <mergeCell ref="H3:H4"/>
    <mergeCell ref="A50:Q50"/>
    <mergeCell ref="A51:Q51"/>
    <mergeCell ref="D3:D5"/>
    <mergeCell ref="G3:G5"/>
    <mergeCell ref="P3:P4"/>
    <mergeCell ref="Q3:Q5"/>
    <mergeCell ref="L3:L4"/>
    <mergeCell ref="M3:M5"/>
    <mergeCell ref="A3:A4"/>
  </mergeCells>
  <printOptions horizontalCentered="1"/>
  <pageMargins left="0.07874015748031496" right="0.07874015748031496" top="0.1968503937007874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otd1912</dc:creator>
  <cp:keywords/>
  <dc:description/>
  <cp:lastModifiedBy>Паршин Николай Иванович</cp:lastModifiedBy>
  <cp:lastPrinted>2017-06-07T12:46:43Z</cp:lastPrinted>
  <dcterms:created xsi:type="dcterms:W3CDTF">2015-10-30T10:22:49Z</dcterms:created>
  <dcterms:modified xsi:type="dcterms:W3CDTF">2017-06-08T09:37:09Z</dcterms:modified>
  <cp:category/>
  <cp:version/>
  <cp:contentType/>
  <cp:contentStatus/>
</cp:coreProperties>
</file>